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<sst xmlns="http://schemas.openxmlformats.org/spreadsheetml/2006/main" count="150" uniqueCount="121">
  <si>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</si>
  <si>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</si>
  <si>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</si>
  <si>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</si>
  <si>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</si>
  <si>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</si>
  <si>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</si>
  <si>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Budowa mostu w Mostówce, gm.Wołomin</t>
  </si>
  <si>
    <t>Budowa przepustu i chodnika dr. Majdan, Cięciwa gm.Wołomin</t>
  </si>
  <si>
    <t>Budowa ronda i chodnika w Starym Kraszewie wraz z odwodnieniem, gm.Klembów</t>
  </si>
  <si>
    <t>Projekt i budowa chodnika i ścieżki rowerowej oraz modernizacja nawierzchni ul. Piłsudskiego-Radzymińska, gm.Wołomin</t>
  </si>
  <si>
    <t xml:space="preserve">Przebudowa ul. Batorego w Ząbkach </t>
  </si>
  <si>
    <t>Remont mostu na rzece Rządzy w Dybowie, gm. Radzymin</t>
  </si>
  <si>
    <t>Rozbudowa drogi powiatowej 4311W od Czarnej przez węzeł Wołomin do S8</t>
  </si>
  <si>
    <t>Rozbudowa drogi powiatowej nr 4352W wraz z infrastrukturą towarzyszącą, gm.Kobyłka</t>
  </si>
  <si>
    <t>Rozbudowa drogi Zabraniec-Okuniew, gm.Poświętne i Zielonka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</si>
  <si>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</si>
  <si>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</si>
  <si>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Dotacja dla Dąbrówki na wykonanie chodnika z odwodnieniem w Guzowatce</t>
  </si>
  <si>
    <t>750</t>
  </si>
  <si>
    <t>Administracja publiczna</t>
  </si>
  <si>
    <t>75020</t>
  </si>
  <si>
    <t>Starostwa powiatowe</t>
  </si>
  <si>
    <t>Projekt przystosowania budynku do wymagań przeciwpożarowych i sanitarnych wraz z wykonaniem adaptacji i przebudowy budynku Starostwa przy ul. Prądzyńskiego 1/3 w Wołominie</t>
  </si>
  <si>
    <t>Przebudowa instalacji wentylacyjnej w budynku Starostwa przy ul. Prądzyńskiego 1/3 w Wołominie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</si>
  <si>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</si>
  <si>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</si>
  <si>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</si>
  <si>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</si>
  <si>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</si>
  <si>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</si>
  <si>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801</t>
  </si>
  <si>
    <t>Oświata i wychowanie</t>
  </si>
  <si>
    <t>80102</t>
  </si>
  <si>
    <t>Szkoły podstawowe specjalne</t>
  </si>
  <si>
    <t>80130</t>
  </si>
  <si>
    <t>Szkoły zawodowe</t>
  </si>
  <si>
    <t>Budowa boiska piłkarskiego przy ZS Tłuszcz</t>
  </si>
  <si>
    <t>Wykończenie budynku socjalnego przy kompleksie boisk sportowych "Orlik 2012" ZS Wołomin</t>
  </si>
  <si>
    <t>Zainstalowanie oświetlenia awaryjnego wg decyzji KP PSP w Wołominie z 2008 r. i 2009 r. ZSTZ Radzymin</t>
  </si>
  <si>
    <t>Zakup i montaż sześciu kamer monitoringowych w ZS Tłuszcz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</si>
  <si>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</si>
  <si>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</si>
  <si>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</si>
  <si>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</si>
  <si>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</si>
  <si>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</si>
  <si>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</si>
  <si>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85201</t>
  </si>
  <si>
    <t>Placówki opiekuńczo-wychowawcze</t>
  </si>
  <si>
    <t>Plac zabaw dla wychowanków - przygotowanie terenu, zakup, transport i montaż elementów placu oraz bezpiecznej nawierzchni RDD nr 3</t>
  </si>
  <si>
    <t>Przyłącze do sieci kanalizacyjnej - projekt i wykonanie instalacji RDD nr 3</t>
  </si>
  <si>
    <t>85202</t>
  </si>
  <si>
    <t>Domy pomocy społecznej</t>
  </si>
  <si>
    <t>Remont elewacji w DPS Zielonka</t>
  </si>
  <si>
    <t>85218</t>
  </si>
  <si>
    <t>Powiatowe centra pomocy rodzinie</t>
  </si>
  <si>
    <t>853</t>
  </si>
  <si>
    <t>Pozostałe zadania w zakresie polityki społecznej</t>
  </si>
  <si>
    <t>85333</t>
  </si>
  <si>
    <t>Powiatowe urzędy pracy</t>
  </si>
  <si>
    <t>Zamontowanie klimatyzacji w sali konferencyjnej Klubu Pracy w Wołominie i w dwóch pokojach PUP Wołomin</t>
  </si>
  <si>
    <t>854</t>
  </si>
  <si>
    <t>Edukacyjna opieka wychowawcza</t>
  </si>
  <si>
    <t>85406</t>
  </si>
  <si>
    <t>Poradnie psychologiczno-pedagogiczne, w tym poradnie specjalistyczne</t>
  </si>
  <si>
    <t>Modernizacja budynku i wyposażenia siedziby PPP w Zielonce</t>
  </si>
  <si>
    <t>Przystosowanie dla potrzeb niepełnosprawnych PPP w Tłuszczu</t>
  </si>
  <si>
    <t>921</t>
  </si>
  <si>
    <t>Kultura i ochrona dziedzictwa narodowego</t>
  </si>
  <si>
    <t>92119</t>
  </si>
  <si>
    <t>Ośrodki ochrony i dokumentacji zabytków</t>
  </si>
  <si>
    <t>Adaptacja zabudowań fabryczki na potrzeby ODE Wołomin</t>
  </si>
  <si>
    <t>92120</t>
  </si>
  <si>
    <t>Ochrona zabytków i opieka nad zabytkami</t>
  </si>
  <si>
    <t>Adaptacja pałacu w Chrzęsnem</t>
  </si>
  <si>
    <t>Razem</t>
  </si>
  <si>
    <t>Plan wydatków majątkowych na rok 2011</t>
  </si>
  <si>
    <t>Budowa placu zabaw w ramach programu Radosna Szkoła ZSS Marki</t>
  </si>
  <si>
    <t>Modernizacja c.o. w ZS Wołomin ul. Legionów</t>
  </si>
  <si>
    <t>Rozwój elektronicznej administracji w samorządach województwa mazowieckiego wspomagającej niwelowanie dwudzielności potencjału województwa</t>
  </si>
  <si>
    <t>Plan</t>
  </si>
  <si>
    <t>Nazwa zadania</t>
  </si>
  <si>
    <t>Rozbudowa dr powiatowej nr 4357W na odcinku ul.Armii Krajowej wraz z infrastrukturą towarzyszącą, gm.Wołomin</t>
  </si>
  <si>
    <t>Zakup samochodu ciężarowego</t>
  </si>
  <si>
    <t>Zakup recyklera 2t</t>
  </si>
  <si>
    <t>Zakup programu do ewidencji dróg powiatowych</t>
  </si>
  <si>
    <t>Zakup samochodu dostawczego</t>
  </si>
  <si>
    <t>Zakup malowarki do malowania oznakowania poziomego dróg</t>
  </si>
  <si>
    <t>Budowa parkingu w systemie "parkuj i jedź" w Kobyłce</t>
  </si>
  <si>
    <t>Budowa parkingu w systemie "parkuj i jedź" w Wołominie (przy PUP) projekt</t>
  </si>
  <si>
    <t>Zakup samochodu osobowego</t>
  </si>
  <si>
    <t>80120</t>
  </si>
  <si>
    <t>Modernizacja sieci elektrycznej w LO Radzymin</t>
  </si>
  <si>
    <t>Licea ogólnokształcące</t>
  </si>
  <si>
    <t>Dotacja dla SZPZOZ na dofinasnowanie zakupów sprzętu specjalistycznego, modernizację oddziałów szpitalnych i rozbudowę obiektu</t>
  </si>
  <si>
    <t>Zakup komputerów i urządzeń wielofunkcyjnych</t>
  </si>
  <si>
    <t>Rozbudowa drogi powiatowej nr 4366W na odcinku ul. Mareckiej, ul.Lipowej i ul.Wolności wraz z infrastrukturą towarzyszącą, gm.Zielonka etap I.2 i I.3</t>
  </si>
  <si>
    <t>Przebudowa pomieszczeń i przystosowanie ich do potrzeb adaptacyjnych osób niepełnosprawnych PPP w Wołominie</t>
  </si>
  <si>
    <t>926</t>
  </si>
  <si>
    <t>92601</t>
  </si>
  <si>
    <t>Budowa kompleksów boisk w ramach programu ORLIK 2012 przy LO Radzymin</t>
  </si>
  <si>
    <t>Kultura fizyczna i sport</t>
  </si>
  <si>
    <t>Obiekty sportowe</t>
  </si>
  <si>
    <t>Budowa kanalizacji deszczowej i chodnika w ul. Norwida, Radzymin</t>
  </si>
  <si>
    <t>Wykonanie klimatyzacji w budynku Starostwa ul. Powstańców 8/10 Wołomin</t>
  </si>
  <si>
    <t>Zakup komputerów, urządzeń wielofunkcyjnych i licencji programów komputerowych</t>
  </si>
  <si>
    <t>Budowa kładki z ciągiem pieszo-rowerowym nad rzeką Długą w miejscowości Kobyłka i Zielonka</t>
  </si>
  <si>
    <t>Informatyzacja Starostwa Powiatowego w Wołominie - projekt</t>
  </si>
  <si>
    <t>Budowa chodnika w miejscowości Józefów, Zaścienie, Guzowatka gm. Dąbrówka</t>
  </si>
  <si>
    <t>Budowa chodnika w miejscowości Równe (wykup gruntów) gm. Strachówka</t>
  </si>
  <si>
    <t>Budowa chodnika Urle-Borzymy (projekt) gm. Jadów</t>
  </si>
  <si>
    <t>Budowa chodnika w ul. Korczaka w Radzyminie (projekt)</t>
  </si>
  <si>
    <t>75495</t>
  </si>
  <si>
    <t>Wykonanie przyłącza wodociągowego w DPS Zielonka</t>
  </si>
  <si>
    <t>700</t>
  </si>
  <si>
    <t>Gospodarka mieszkaniowa</t>
  </si>
  <si>
    <t>70005</t>
  </si>
  <si>
    <t>Gospodarka gruntami i nieruchomościami</t>
  </si>
  <si>
    <t>Zakup gruntu pod drogę publiczną ul. Załuskiego Kobyłka</t>
  </si>
  <si>
    <t>Zakup motopompy wysokiej wydajności do celów powodziowych, w tym wody zanieczyszczonej, dla Starostwa Powiatowego w Wołominie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</si>
</sst>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0"/>
      <name val="Arial"/>
      <family val="0"/>
    </font>
    <font>
      <i/>
      <sz val="9"/>
      <color indexed="8"/>
      <name val="Arial"/>
      <family val="0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PageLayoutView="0" workbookViewId="0" topLeftCell="A106">
      <selection activeCell="F107" sqref="F107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5.83203125" style="0" customWidth="1"/>
    <col min="5" max="5" width="22.33203125" style="15" customWidth="1"/>
    <col min="6" max="6" width="21.83203125" style="0" customWidth="1"/>
  </cols>
  <sheetData>
    <row r="1" spans="1:5" ht="16.5" customHeight="1">
      <c r="A1" s="46" t="s">
        <v>77</v>
      </c>
      <c r="B1" s="46"/>
      <c r="C1" s="46"/>
      <c r="D1" s="46"/>
      <c r="E1" s="46"/>
    </row>
    <row r="2" spans="1:5" ht="12" customHeight="1">
      <c r="A2" s="9"/>
      <c r="B2" s="9"/>
      <c r="C2" s="9"/>
      <c r="D2" s="9"/>
      <c r="E2" s="9"/>
    </row>
    <row r="3" spans="1:6" ht="11.25" customHeight="1">
      <c r="A3" s="23" t="s">
        <v>0</v>
      </c>
      <c r="B3" s="23" t="s">
        <v>1</v>
      </c>
      <c r="C3" s="25" t="s">
        <v>82</v>
      </c>
      <c r="D3" s="26"/>
      <c r="E3" s="21" t="s">
        <v>81</v>
      </c>
      <c r="F3" s="6"/>
    </row>
    <row r="4" spans="1:6" ht="23.25" customHeight="1">
      <c r="A4" s="24"/>
      <c r="B4" s="24"/>
      <c r="C4" s="27"/>
      <c r="D4" s="28"/>
      <c r="E4" s="22"/>
      <c r="F4" s="6"/>
    </row>
    <row r="5" spans="1:8" ht="21.75" customHeight="1">
      <c r="A5" s="1" t="s">
        <v>2</v>
      </c>
      <c r="B5" s="1"/>
      <c r="C5" s="37" t="s">
        <v>3</v>
      </c>
      <c r="D5" s="38"/>
      <c r="E5" s="10">
        <f>SUM(E6)</f>
        <v>15740000</v>
      </c>
      <c r="H5" s="7"/>
    </row>
    <row r="6" spans="1:5" ht="21" customHeight="1">
      <c r="A6" s="2"/>
      <c r="B6" s="3" t="s">
        <v>4</v>
      </c>
      <c r="C6" s="29" t="s">
        <v>5</v>
      </c>
      <c r="D6" s="30"/>
      <c r="E6" s="11">
        <f>SUM(E7+E27+E35)</f>
        <v>15740000</v>
      </c>
    </row>
    <row r="7" spans="1:5" ht="22.5" customHeight="1">
      <c r="A7" s="4"/>
      <c r="B7" s="4"/>
      <c r="C7" s="44" t="s">
        <v>6</v>
      </c>
      <c r="D7" s="45"/>
      <c r="E7" s="17">
        <f>SUM(E8:E26)</f>
        <v>15192500</v>
      </c>
    </row>
    <row r="8" spans="1:9" ht="27" customHeight="1">
      <c r="A8" s="4"/>
      <c r="B8" s="4"/>
      <c r="C8" s="39" t="s">
        <v>104</v>
      </c>
      <c r="D8" s="40"/>
      <c r="E8" s="13">
        <v>1000000</v>
      </c>
      <c r="I8" s="8"/>
    </row>
    <row r="9" spans="1:5" ht="18.75" customHeight="1">
      <c r="A9" s="4"/>
      <c r="B9" s="4"/>
      <c r="C9" s="39" t="s">
        <v>7</v>
      </c>
      <c r="D9" s="40"/>
      <c r="E9" s="13">
        <v>70000</v>
      </c>
    </row>
    <row r="10" spans="1:5" ht="17.25" customHeight="1">
      <c r="A10" s="4"/>
      <c r="B10" s="4"/>
      <c r="C10" s="39" t="s">
        <v>8</v>
      </c>
      <c r="D10" s="40"/>
      <c r="E10" s="13">
        <v>500000</v>
      </c>
    </row>
    <row r="11" spans="1:5" ht="27" customHeight="1">
      <c r="A11" s="4"/>
      <c r="B11" s="4"/>
      <c r="C11" s="39" t="s">
        <v>9</v>
      </c>
      <c r="D11" s="40"/>
      <c r="E11" s="13">
        <v>600000</v>
      </c>
    </row>
    <row r="12" spans="1:5" ht="30" customHeight="1">
      <c r="A12" s="4"/>
      <c r="B12" s="4"/>
      <c r="C12" s="39" t="s">
        <v>10</v>
      </c>
      <c r="D12" s="40"/>
      <c r="E12" s="13">
        <v>500000</v>
      </c>
    </row>
    <row r="13" spans="1:5" ht="17.25" customHeight="1">
      <c r="A13" s="4"/>
      <c r="B13" s="4"/>
      <c r="C13" s="39" t="s">
        <v>11</v>
      </c>
      <c r="D13" s="40"/>
      <c r="E13" s="13">
        <v>2610000</v>
      </c>
    </row>
    <row r="14" spans="1:5" ht="18.75" customHeight="1">
      <c r="A14" s="4"/>
      <c r="B14" s="4"/>
      <c r="C14" s="39" t="s">
        <v>12</v>
      </c>
      <c r="D14" s="40"/>
      <c r="E14" s="13">
        <v>100000</v>
      </c>
    </row>
    <row r="15" spans="1:5" ht="31.5" customHeight="1">
      <c r="A15" s="4"/>
      <c r="B15" s="4"/>
      <c r="C15" s="39" t="s">
        <v>83</v>
      </c>
      <c r="D15" s="40"/>
      <c r="E15" s="13">
        <v>5150000</v>
      </c>
    </row>
    <row r="16" spans="1:5" ht="27" customHeight="1">
      <c r="A16" s="4"/>
      <c r="B16" s="4"/>
      <c r="C16" s="39" t="s">
        <v>13</v>
      </c>
      <c r="D16" s="40"/>
      <c r="E16" s="13">
        <v>10000</v>
      </c>
    </row>
    <row r="17" spans="1:5" ht="27" customHeight="1">
      <c r="A17" s="4"/>
      <c r="B17" s="4"/>
      <c r="C17" s="39" t="s">
        <v>14</v>
      </c>
      <c r="D17" s="40"/>
      <c r="E17" s="13">
        <v>1500000</v>
      </c>
    </row>
    <row r="18" spans="1:5" ht="39.75" customHeight="1">
      <c r="A18" s="4"/>
      <c r="B18" s="4"/>
      <c r="C18" s="39" t="s">
        <v>97</v>
      </c>
      <c r="D18" s="40"/>
      <c r="E18" s="13">
        <v>1100000</v>
      </c>
    </row>
    <row r="19" spans="1:5" ht="21" customHeight="1">
      <c r="A19" s="4"/>
      <c r="B19" s="4"/>
      <c r="C19" s="39" t="s">
        <v>15</v>
      </c>
      <c r="D19" s="40"/>
      <c r="E19" s="13">
        <v>800000</v>
      </c>
    </row>
    <row r="20" spans="1:5" ht="20.25" customHeight="1">
      <c r="A20" s="4"/>
      <c r="B20" s="4"/>
      <c r="C20" s="39" t="s">
        <v>89</v>
      </c>
      <c r="D20" s="41"/>
      <c r="E20" s="13">
        <v>700000</v>
      </c>
    </row>
    <row r="21" spans="1:5" ht="30" customHeight="1">
      <c r="A21" s="4"/>
      <c r="B21" s="4"/>
      <c r="C21" s="39" t="s">
        <v>90</v>
      </c>
      <c r="D21" s="41"/>
      <c r="E21" s="13">
        <v>50000</v>
      </c>
    </row>
    <row r="22" spans="1:5" ht="30" customHeight="1">
      <c r="A22" s="4"/>
      <c r="B22" s="4"/>
      <c r="C22" s="42" t="s">
        <v>107</v>
      </c>
      <c r="D22" s="43"/>
      <c r="E22" s="18">
        <v>22500</v>
      </c>
    </row>
    <row r="23" spans="1:5" ht="30" customHeight="1">
      <c r="A23" s="4"/>
      <c r="B23" s="4"/>
      <c r="C23" s="42" t="s">
        <v>109</v>
      </c>
      <c r="D23" s="43"/>
      <c r="E23" s="18">
        <v>250000</v>
      </c>
    </row>
    <row r="24" spans="1:5" ht="30" customHeight="1">
      <c r="A24" s="4"/>
      <c r="B24" s="4"/>
      <c r="C24" s="42" t="s">
        <v>110</v>
      </c>
      <c r="D24" s="43"/>
      <c r="E24" s="18">
        <v>50000</v>
      </c>
    </row>
    <row r="25" spans="1:5" ht="21" customHeight="1">
      <c r="A25" s="4"/>
      <c r="B25" s="4"/>
      <c r="C25" s="42" t="s">
        <v>111</v>
      </c>
      <c r="D25" s="43"/>
      <c r="E25" s="18">
        <v>80000</v>
      </c>
    </row>
    <row r="26" spans="1:5" ht="20.25" customHeight="1">
      <c r="A26" s="4"/>
      <c r="B26" s="4"/>
      <c r="C26" s="42" t="s">
        <v>112</v>
      </c>
      <c r="D26" s="43"/>
      <c r="E26" s="18">
        <v>100000</v>
      </c>
    </row>
    <row r="27" spans="1:5" ht="24" customHeight="1">
      <c r="A27" s="4"/>
      <c r="B27" s="4"/>
      <c r="C27" s="44" t="s">
        <v>16</v>
      </c>
      <c r="D27" s="45"/>
      <c r="E27" s="17">
        <f>SUM(E28:E32)</f>
        <v>537500</v>
      </c>
    </row>
    <row r="28" spans="1:5" ht="26.25" customHeight="1">
      <c r="A28" s="4"/>
      <c r="B28" s="4"/>
      <c r="C28" s="39" t="s">
        <v>84</v>
      </c>
      <c r="D28" s="41"/>
      <c r="E28" s="13">
        <v>260000</v>
      </c>
    </row>
    <row r="29" spans="1:5" ht="22.5" customHeight="1">
      <c r="A29" s="4"/>
      <c r="B29" s="4"/>
      <c r="C29" s="39" t="s">
        <v>85</v>
      </c>
      <c r="D29" s="41"/>
      <c r="E29" s="13">
        <v>120000</v>
      </c>
    </row>
    <row r="30" spans="1:5" ht="25.5" customHeight="1">
      <c r="A30" s="4"/>
      <c r="B30" s="4"/>
      <c r="C30" s="39" t="s">
        <v>86</v>
      </c>
      <c r="D30" s="41"/>
      <c r="E30" s="13">
        <v>50000</v>
      </c>
    </row>
    <row r="31" spans="1:5" ht="24.75" customHeight="1">
      <c r="A31" s="4"/>
      <c r="B31" s="4"/>
      <c r="C31" s="42" t="s">
        <v>87</v>
      </c>
      <c r="D31" s="43"/>
      <c r="E31" s="18">
        <v>67500</v>
      </c>
    </row>
    <row r="32" spans="1:5" ht="23.25" customHeight="1">
      <c r="A32" s="5"/>
      <c r="B32" s="5"/>
      <c r="C32" s="39" t="s">
        <v>88</v>
      </c>
      <c r="D32" s="41"/>
      <c r="E32" s="13">
        <v>40000</v>
      </c>
    </row>
    <row r="33" spans="1:6" ht="15" customHeight="1">
      <c r="A33" s="23" t="s">
        <v>0</v>
      </c>
      <c r="B33" s="23" t="s">
        <v>1</v>
      </c>
      <c r="C33" s="25" t="s">
        <v>82</v>
      </c>
      <c r="D33" s="26"/>
      <c r="E33" s="59" t="s">
        <v>81</v>
      </c>
      <c r="F33" s="6"/>
    </row>
    <row r="34" spans="1:6" ht="29.25" customHeight="1">
      <c r="A34" s="24"/>
      <c r="B34" s="24"/>
      <c r="C34" s="27"/>
      <c r="D34" s="28"/>
      <c r="E34" s="60"/>
      <c r="F34" s="6"/>
    </row>
    <row r="35" spans="1:5" ht="42" customHeight="1">
      <c r="A35" s="4"/>
      <c r="B35" s="4"/>
      <c r="C35" s="31" t="s">
        <v>17</v>
      </c>
      <c r="D35" s="32"/>
      <c r="E35" s="12">
        <f>SUM(E36)</f>
        <v>10000</v>
      </c>
    </row>
    <row r="36" spans="1:5" ht="31.5" customHeight="1">
      <c r="A36" s="5"/>
      <c r="B36" s="5"/>
      <c r="C36" s="39" t="s">
        <v>18</v>
      </c>
      <c r="D36" s="40"/>
      <c r="E36" s="13">
        <v>10000</v>
      </c>
    </row>
    <row r="37" spans="1:5" ht="21.75" customHeight="1">
      <c r="A37" s="1" t="s">
        <v>115</v>
      </c>
      <c r="B37" s="1"/>
      <c r="C37" s="37" t="s">
        <v>116</v>
      </c>
      <c r="D37" s="38"/>
      <c r="E37" s="10">
        <f>SUM(E38)</f>
        <v>13000</v>
      </c>
    </row>
    <row r="38" spans="1:5" ht="21" customHeight="1">
      <c r="A38" s="2"/>
      <c r="B38" s="3" t="s">
        <v>117</v>
      </c>
      <c r="C38" s="29" t="s">
        <v>118</v>
      </c>
      <c r="D38" s="30"/>
      <c r="E38" s="11">
        <f>SUM(E39)</f>
        <v>13000</v>
      </c>
    </row>
    <row r="39" spans="1:5" ht="24" customHeight="1">
      <c r="A39" s="4"/>
      <c r="B39" s="4"/>
      <c r="C39" s="31" t="s">
        <v>6</v>
      </c>
      <c r="D39" s="32"/>
      <c r="E39" s="12">
        <f>SUM(E40)</f>
        <v>13000</v>
      </c>
    </row>
    <row r="40" spans="1:5" ht="28.5" customHeight="1">
      <c r="A40" s="4"/>
      <c r="B40" s="4"/>
      <c r="C40" s="33" t="s">
        <v>119</v>
      </c>
      <c r="D40" s="34"/>
      <c r="E40" s="19">
        <v>13000</v>
      </c>
    </row>
    <row r="41" spans="1:5" ht="21.75" customHeight="1">
      <c r="A41" s="1" t="s">
        <v>19</v>
      </c>
      <c r="B41" s="1"/>
      <c r="C41" s="37" t="s">
        <v>20</v>
      </c>
      <c r="D41" s="38"/>
      <c r="E41" s="10">
        <f>SUM(E42+E51)</f>
        <v>1080447</v>
      </c>
    </row>
    <row r="42" spans="1:5" ht="21" customHeight="1">
      <c r="A42" s="2"/>
      <c r="B42" s="3" t="s">
        <v>21</v>
      </c>
      <c r="C42" s="29" t="s">
        <v>22</v>
      </c>
      <c r="D42" s="30"/>
      <c r="E42" s="11">
        <f>SUM(E43+E48)</f>
        <v>932300</v>
      </c>
    </row>
    <row r="43" spans="1:5" ht="24" customHeight="1">
      <c r="A43" s="4"/>
      <c r="B43" s="4"/>
      <c r="C43" s="31" t="s">
        <v>6</v>
      </c>
      <c r="D43" s="32"/>
      <c r="E43" s="12">
        <f>SUM(E44+E45+E46+E47)</f>
        <v>434440</v>
      </c>
    </row>
    <row r="44" spans="1:5" ht="42" customHeight="1">
      <c r="A44" s="4"/>
      <c r="B44" s="4"/>
      <c r="C44" s="39" t="s">
        <v>23</v>
      </c>
      <c r="D44" s="40"/>
      <c r="E44" s="13">
        <v>150000</v>
      </c>
    </row>
    <row r="45" spans="1:5" ht="30.75" customHeight="1">
      <c r="A45" s="4"/>
      <c r="B45" s="4"/>
      <c r="C45" s="39" t="s">
        <v>24</v>
      </c>
      <c r="D45" s="40"/>
      <c r="E45" s="13">
        <v>50000</v>
      </c>
    </row>
    <row r="46" spans="1:5" ht="28.5" customHeight="1">
      <c r="A46" s="4"/>
      <c r="B46" s="4"/>
      <c r="C46" s="39" t="s">
        <v>105</v>
      </c>
      <c r="D46" s="50"/>
      <c r="E46" s="13">
        <v>200000</v>
      </c>
    </row>
    <row r="47" spans="1:5" ht="30" customHeight="1">
      <c r="A47" s="4"/>
      <c r="B47" s="4"/>
      <c r="C47" s="33" t="s">
        <v>108</v>
      </c>
      <c r="D47" s="36"/>
      <c r="E47" s="19">
        <v>34440</v>
      </c>
    </row>
    <row r="48" spans="1:5" ht="25.5" customHeight="1">
      <c r="A48" s="4"/>
      <c r="B48" s="4"/>
      <c r="C48" s="31" t="s">
        <v>16</v>
      </c>
      <c r="D48" s="32"/>
      <c r="E48" s="12">
        <f>SUM(E49:E50)</f>
        <v>497860</v>
      </c>
    </row>
    <row r="49" spans="1:5" ht="31.5" customHeight="1">
      <c r="A49" s="4"/>
      <c r="B49" s="4"/>
      <c r="C49" s="42" t="s">
        <v>106</v>
      </c>
      <c r="D49" s="43"/>
      <c r="E49" s="18">
        <v>457860</v>
      </c>
    </row>
    <row r="50" spans="1:5" ht="24.75" customHeight="1">
      <c r="A50" s="4"/>
      <c r="B50" s="5"/>
      <c r="C50" s="33" t="s">
        <v>91</v>
      </c>
      <c r="D50" s="58"/>
      <c r="E50" s="19">
        <v>40000</v>
      </c>
    </row>
    <row r="51" spans="1:5" ht="21" customHeight="1">
      <c r="A51" s="2"/>
      <c r="B51" s="3" t="s">
        <v>25</v>
      </c>
      <c r="C51" s="29" t="s">
        <v>26</v>
      </c>
      <c r="D51" s="30"/>
      <c r="E51" s="11">
        <f>SUM(E52)</f>
        <v>148147</v>
      </c>
    </row>
    <row r="52" spans="1:5" ht="44.25" customHeight="1">
      <c r="A52" s="4"/>
      <c r="B52" s="4"/>
      <c r="C52" s="31" t="s">
        <v>27</v>
      </c>
      <c r="D52" s="32"/>
      <c r="E52" s="12">
        <f>SUM(E53:E54)</f>
        <v>148147</v>
      </c>
    </row>
    <row r="53" spans="1:5" ht="48" customHeight="1">
      <c r="A53" s="4"/>
      <c r="B53" s="4"/>
      <c r="C53" s="39" t="s">
        <v>28</v>
      </c>
      <c r="D53" s="40"/>
      <c r="E53" s="13">
        <v>129765</v>
      </c>
    </row>
    <row r="54" spans="1:5" ht="39" customHeight="1">
      <c r="A54" s="5"/>
      <c r="B54" s="5"/>
      <c r="C54" s="39" t="s">
        <v>80</v>
      </c>
      <c r="D54" s="50"/>
      <c r="E54" s="13">
        <v>18382</v>
      </c>
    </row>
    <row r="55" spans="1:5" ht="27" customHeight="1">
      <c r="A55" s="1" t="s">
        <v>29</v>
      </c>
      <c r="B55" s="1"/>
      <c r="C55" s="37" t="s">
        <v>30</v>
      </c>
      <c r="D55" s="38"/>
      <c r="E55" s="10">
        <f>SUM(E56)</f>
        <v>60000</v>
      </c>
    </row>
    <row r="56" spans="1:5" ht="22.5" customHeight="1">
      <c r="A56" s="2"/>
      <c r="B56" s="20" t="s">
        <v>113</v>
      </c>
      <c r="C56" s="35" t="s">
        <v>26</v>
      </c>
      <c r="D56" s="30"/>
      <c r="E56" s="11">
        <f>SUM(E57)</f>
        <v>60000</v>
      </c>
    </row>
    <row r="57" spans="1:5" ht="21.75" customHeight="1">
      <c r="A57" s="4"/>
      <c r="B57" s="4"/>
      <c r="C57" s="31" t="s">
        <v>16</v>
      </c>
      <c r="D57" s="32"/>
      <c r="E57" s="12">
        <f>SUM(E58)</f>
        <v>60000</v>
      </c>
    </row>
    <row r="58" spans="1:5" ht="45.75" customHeight="1">
      <c r="A58" s="5"/>
      <c r="B58" s="5"/>
      <c r="C58" s="33" t="s">
        <v>120</v>
      </c>
      <c r="D58" s="34"/>
      <c r="E58" s="19">
        <v>60000</v>
      </c>
    </row>
    <row r="59" spans="1:6" ht="11.25" customHeight="1">
      <c r="A59" s="23" t="s">
        <v>0</v>
      </c>
      <c r="B59" s="23" t="s">
        <v>1</v>
      </c>
      <c r="C59" s="25" t="s">
        <v>82</v>
      </c>
      <c r="D59" s="26"/>
      <c r="E59" s="21" t="s">
        <v>81</v>
      </c>
      <c r="F59" s="6"/>
    </row>
    <row r="60" spans="1:6" ht="23.25" customHeight="1">
      <c r="A60" s="24"/>
      <c r="B60" s="24"/>
      <c r="C60" s="27"/>
      <c r="D60" s="28"/>
      <c r="E60" s="22"/>
      <c r="F60" s="6"/>
    </row>
    <row r="61" spans="1:5" ht="21.75" customHeight="1">
      <c r="A61" s="1" t="s">
        <v>31</v>
      </c>
      <c r="B61" s="1"/>
      <c r="C61" s="37" t="s">
        <v>32</v>
      </c>
      <c r="D61" s="38"/>
      <c r="E61" s="10">
        <f>SUM(E62+E68+E65)</f>
        <v>924850</v>
      </c>
    </row>
    <row r="62" spans="1:5" ht="21" customHeight="1">
      <c r="A62" s="2"/>
      <c r="B62" s="3" t="s">
        <v>33</v>
      </c>
      <c r="C62" s="29" t="s">
        <v>34</v>
      </c>
      <c r="D62" s="30"/>
      <c r="E62" s="11">
        <f>SUM(E63)</f>
        <v>133850</v>
      </c>
    </row>
    <row r="63" spans="1:5" ht="18.75" customHeight="1">
      <c r="A63" s="4"/>
      <c r="B63" s="4"/>
      <c r="C63" s="31" t="s">
        <v>6</v>
      </c>
      <c r="D63" s="32"/>
      <c r="E63" s="12">
        <f>SUM(E64)</f>
        <v>133850</v>
      </c>
    </row>
    <row r="64" spans="1:5" ht="23.25" customHeight="1">
      <c r="A64" s="4"/>
      <c r="B64" s="4"/>
      <c r="C64" s="33" t="s">
        <v>78</v>
      </c>
      <c r="D64" s="36"/>
      <c r="E64" s="19">
        <v>133850</v>
      </c>
    </row>
    <row r="65" spans="1:5" ht="21" customHeight="1">
      <c r="A65" s="2"/>
      <c r="B65" s="3" t="s">
        <v>92</v>
      </c>
      <c r="C65" s="29" t="s">
        <v>94</v>
      </c>
      <c r="D65" s="30"/>
      <c r="E65" s="11">
        <f>SUM(E66)</f>
        <v>200000</v>
      </c>
    </row>
    <row r="66" spans="1:5" ht="19.5" customHeight="1">
      <c r="A66" s="4"/>
      <c r="B66" s="4"/>
      <c r="C66" s="31" t="s">
        <v>6</v>
      </c>
      <c r="D66" s="32"/>
      <c r="E66" s="12">
        <f>SUM(E67)</f>
        <v>200000</v>
      </c>
    </row>
    <row r="67" spans="1:5" ht="16.5" customHeight="1">
      <c r="A67" s="4"/>
      <c r="B67" s="5"/>
      <c r="C67" s="39" t="s">
        <v>93</v>
      </c>
      <c r="D67" s="40"/>
      <c r="E67" s="13">
        <v>200000</v>
      </c>
    </row>
    <row r="68" spans="1:5" ht="27.75" customHeight="1">
      <c r="A68" s="2"/>
      <c r="B68" s="3" t="s">
        <v>35</v>
      </c>
      <c r="C68" s="29" t="s">
        <v>36</v>
      </c>
      <c r="D68" s="30"/>
      <c r="E68" s="11">
        <f>SUM(E69+E74)</f>
        <v>591000</v>
      </c>
    </row>
    <row r="69" spans="1:5" ht="21" customHeight="1">
      <c r="A69" s="4"/>
      <c r="B69" s="4"/>
      <c r="C69" s="31" t="s">
        <v>6</v>
      </c>
      <c r="D69" s="32"/>
      <c r="E69" s="12">
        <f>SUM(E70+E71+E72+E73)</f>
        <v>585000</v>
      </c>
    </row>
    <row r="70" spans="1:5" ht="18" customHeight="1">
      <c r="A70" s="4"/>
      <c r="B70" s="4"/>
      <c r="C70" s="39" t="s">
        <v>37</v>
      </c>
      <c r="D70" s="40"/>
      <c r="E70" s="13">
        <v>270000</v>
      </c>
    </row>
    <row r="71" spans="1:5" ht="16.5" customHeight="1">
      <c r="A71" s="4"/>
      <c r="B71" s="4"/>
      <c r="C71" s="47" t="s">
        <v>79</v>
      </c>
      <c r="D71" s="48"/>
      <c r="E71" s="16">
        <v>150000</v>
      </c>
    </row>
    <row r="72" spans="1:5" ht="31.5" customHeight="1">
      <c r="A72" s="4"/>
      <c r="B72" s="4"/>
      <c r="C72" s="42" t="s">
        <v>38</v>
      </c>
      <c r="D72" s="49"/>
      <c r="E72" s="18">
        <v>149500</v>
      </c>
    </row>
    <row r="73" spans="1:5" ht="31.5" customHeight="1">
      <c r="A73" s="4"/>
      <c r="B73" s="4"/>
      <c r="C73" s="42" t="s">
        <v>39</v>
      </c>
      <c r="D73" s="49"/>
      <c r="E73" s="18">
        <v>15500</v>
      </c>
    </row>
    <row r="74" spans="1:5" ht="16.5" customHeight="1">
      <c r="A74" s="4"/>
      <c r="B74" s="4"/>
      <c r="C74" s="31" t="s">
        <v>16</v>
      </c>
      <c r="D74" s="32"/>
      <c r="E74" s="12">
        <f>SUM(E75)</f>
        <v>6000</v>
      </c>
    </row>
    <row r="75" spans="1:5" ht="20.25" customHeight="1">
      <c r="A75" s="4"/>
      <c r="B75" s="4"/>
      <c r="C75" s="39" t="s">
        <v>40</v>
      </c>
      <c r="D75" s="40"/>
      <c r="E75" s="13">
        <v>6000</v>
      </c>
    </row>
    <row r="76" spans="1:5" ht="22.5" customHeight="1">
      <c r="A76" s="1" t="s">
        <v>41</v>
      </c>
      <c r="B76" s="1"/>
      <c r="C76" s="37" t="s">
        <v>42</v>
      </c>
      <c r="D76" s="38"/>
      <c r="E76" s="10">
        <f>SUM(E77)</f>
        <v>2000000</v>
      </c>
    </row>
    <row r="77" spans="1:5" ht="23.25" customHeight="1">
      <c r="A77" s="2"/>
      <c r="B77" s="3" t="s">
        <v>43</v>
      </c>
      <c r="C77" s="29" t="s">
        <v>44</v>
      </c>
      <c r="D77" s="30"/>
      <c r="E77" s="11">
        <f>SUM(E78)</f>
        <v>2000000</v>
      </c>
    </row>
    <row r="78" spans="1:5" ht="42.75" customHeight="1">
      <c r="A78" s="4"/>
      <c r="B78" s="4"/>
      <c r="C78" s="31" t="s">
        <v>45</v>
      </c>
      <c r="D78" s="32"/>
      <c r="E78" s="12">
        <f>SUM(E79)</f>
        <v>2000000</v>
      </c>
    </row>
    <row r="79" spans="1:5" ht="36.75" customHeight="1">
      <c r="A79" s="5"/>
      <c r="B79" s="5"/>
      <c r="C79" s="39" t="s">
        <v>95</v>
      </c>
      <c r="D79" s="40"/>
      <c r="E79" s="13">
        <v>2000000</v>
      </c>
    </row>
    <row r="80" spans="1:5" ht="21.75" customHeight="1">
      <c r="A80" s="1" t="s">
        <v>46</v>
      </c>
      <c r="B80" s="1"/>
      <c r="C80" s="37" t="s">
        <v>47</v>
      </c>
      <c r="D80" s="38"/>
      <c r="E80" s="10">
        <f>SUM(E81+E85+E89)</f>
        <v>448500</v>
      </c>
    </row>
    <row r="81" spans="1:5" ht="21" customHeight="1">
      <c r="A81" s="2"/>
      <c r="B81" s="3" t="s">
        <v>48</v>
      </c>
      <c r="C81" s="29" t="s">
        <v>49</v>
      </c>
      <c r="D81" s="30"/>
      <c r="E81" s="11">
        <f>SUM(E82)</f>
        <v>36500</v>
      </c>
    </row>
    <row r="82" spans="1:5" ht="19.5" customHeight="1">
      <c r="A82" s="4"/>
      <c r="B82" s="4"/>
      <c r="C82" s="31" t="s">
        <v>6</v>
      </c>
      <c r="D82" s="32"/>
      <c r="E82" s="12">
        <f>SUM(E83:E84)</f>
        <v>36500</v>
      </c>
    </row>
    <row r="83" spans="1:5" ht="39.75" customHeight="1">
      <c r="A83" s="4"/>
      <c r="B83" s="4"/>
      <c r="C83" s="39" t="s">
        <v>50</v>
      </c>
      <c r="D83" s="40"/>
      <c r="E83" s="13">
        <v>29000</v>
      </c>
    </row>
    <row r="84" spans="1:5" ht="25.5" customHeight="1">
      <c r="A84" s="4"/>
      <c r="B84" s="5"/>
      <c r="C84" s="39" t="s">
        <v>51</v>
      </c>
      <c r="D84" s="40"/>
      <c r="E84" s="13">
        <v>7500</v>
      </c>
    </row>
    <row r="85" spans="1:5" ht="21" customHeight="1">
      <c r="A85" s="2"/>
      <c r="B85" s="3" t="s">
        <v>52</v>
      </c>
      <c r="C85" s="29" t="s">
        <v>53</v>
      </c>
      <c r="D85" s="30"/>
      <c r="E85" s="11">
        <f>SUM(E86)</f>
        <v>400000</v>
      </c>
    </row>
    <row r="86" spans="1:5" ht="22.5" customHeight="1">
      <c r="A86" s="4"/>
      <c r="B86" s="4"/>
      <c r="C86" s="31" t="s">
        <v>6</v>
      </c>
      <c r="D86" s="32"/>
      <c r="E86" s="12">
        <f>SUM(E87:E88)</f>
        <v>400000</v>
      </c>
    </row>
    <row r="87" spans="1:5" ht="20.25" customHeight="1">
      <c r="A87" s="4"/>
      <c r="B87" s="4"/>
      <c r="C87" s="33" t="s">
        <v>54</v>
      </c>
      <c r="D87" s="34"/>
      <c r="E87" s="19">
        <v>345000</v>
      </c>
    </row>
    <row r="88" spans="1:5" ht="20.25" customHeight="1">
      <c r="A88" s="4"/>
      <c r="B88" s="5"/>
      <c r="C88" s="33" t="s">
        <v>114</v>
      </c>
      <c r="D88" s="58"/>
      <c r="E88" s="19">
        <v>55000</v>
      </c>
    </row>
    <row r="89" spans="1:5" ht="25.5" customHeight="1">
      <c r="A89" s="2"/>
      <c r="B89" s="3" t="s">
        <v>55</v>
      </c>
      <c r="C89" s="29" t="s">
        <v>56</v>
      </c>
      <c r="D89" s="30"/>
      <c r="E89" s="11">
        <f>SUM(E90)</f>
        <v>12000</v>
      </c>
    </row>
    <row r="90" spans="1:5" ht="27.75" customHeight="1">
      <c r="A90" s="4"/>
      <c r="B90" s="4"/>
      <c r="C90" s="31" t="s">
        <v>16</v>
      </c>
      <c r="D90" s="32"/>
      <c r="E90" s="12">
        <f>SUM(E91)</f>
        <v>12000</v>
      </c>
    </row>
    <row r="91" spans="1:5" ht="17.25" customHeight="1">
      <c r="A91" s="5"/>
      <c r="B91" s="5"/>
      <c r="C91" s="39" t="s">
        <v>96</v>
      </c>
      <c r="D91" s="41"/>
      <c r="E91" s="13">
        <v>12000</v>
      </c>
    </row>
    <row r="92" spans="1:6" ht="11.25" customHeight="1">
      <c r="A92" s="23" t="s">
        <v>0</v>
      </c>
      <c r="B92" s="23" t="s">
        <v>1</v>
      </c>
      <c r="C92" s="25" t="s">
        <v>82</v>
      </c>
      <c r="D92" s="26"/>
      <c r="E92" s="21" t="s">
        <v>81</v>
      </c>
      <c r="F92" s="6"/>
    </row>
    <row r="93" spans="1:6" ht="23.25" customHeight="1">
      <c r="A93" s="24"/>
      <c r="B93" s="24"/>
      <c r="C93" s="27"/>
      <c r="D93" s="28"/>
      <c r="E93" s="22"/>
      <c r="F93" s="6"/>
    </row>
    <row r="94" spans="1:5" ht="21.75" customHeight="1">
      <c r="A94" s="1" t="s">
        <v>57</v>
      </c>
      <c r="B94" s="1"/>
      <c r="C94" s="37" t="s">
        <v>58</v>
      </c>
      <c r="D94" s="38"/>
      <c r="E94" s="10">
        <f>SUM(E95)</f>
        <v>32000</v>
      </c>
    </row>
    <row r="95" spans="1:5" ht="21" customHeight="1">
      <c r="A95" s="2"/>
      <c r="B95" s="3" t="s">
        <v>59</v>
      </c>
      <c r="C95" s="29" t="s">
        <v>60</v>
      </c>
      <c r="D95" s="30"/>
      <c r="E95" s="11">
        <f>SUM(E96)</f>
        <v>32000</v>
      </c>
    </row>
    <row r="96" spans="1:5" ht="24" customHeight="1">
      <c r="A96" s="4"/>
      <c r="B96" s="4"/>
      <c r="C96" s="31" t="s">
        <v>6</v>
      </c>
      <c r="D96" s="32"/>
      <c r="E96" s="12">
        <f>SUM(E97:E97)</f>
        <v>32000</v>
      </c>
    </row>
    <row r="97" spans="1:5" ht="33" customHeight="1">
      <c r="A97" s="5"/>
      <c r="B97" s="5"/>
      <c r="C97" s="39" t="s">
        <v>61</v>
      </c>
      <c r="D97" s="40"/>
      <c r="E97" s="13">
        <v>32000</v>
      </c>
    </row>
    <row r="98" spans="1:5" ht="25.5" customHeight="1">
      <c r="A98" s="1" t="s">
        <v>62</v>
      </c>
      <c r="B98" s="1"/>
      <c r="C98" s="37" t="s">
        <v>63</v>
      </c>
      <c r="D98" s="38"/>
      <c r="E98" s="10">
        <f>SUM(E99)</f>
        <v>845000</v>
      </c>
    </row>
    <row r="99" spans="1:5" ht="25.5" customHeight="1">
      <c r="A99" s="2"/>
      <c r="B99" s="3" t="s">
        <v>64</v>
      </c>
      <c r="C99" s="29" t="s">
        <v>65</v>
      </c>
      <c r="D99" s="30"/>
      <c r="E99" s="11">
        <f>SUM(E100)</f>
        <v>845000</v>
      </c>
    </row>
    <row r="100" spans="1:5" ht="21" customHeight="1">
      <c r="A100" s="4"/>
      <c r="B100" s="4"/>
      <c r="C100" s="31" t="s">
        <v>6</v>
      </c>
      <c r="D100" s="32"/>
      <c r="E100" s="12">
        <f>SUM(E101:E103)</f>
        <v>845000</v>
      </c>
    </row>
    <row r="101" spans="1:5" ht="19.5" customHeight="1">
      <c r="A101" s="4"/>
      <c r="B101" s="4"/>
      <c r="C101" s="39" t="s">
        <v>66</v>
      </c>
      <c r="D101" s="40"/>
      <c r="E101" s="13">
        <v>400000</v>
      </c>
    </row>
    <row r="102" spans="1:5" ht="29.25" customHeight="1">
      <c r="A102" s="4"/>
      <c r="B102" s="4"/>
      <c r="C102" s="47" t="s">
        <v>98</v>
      </c>
      <c r="D102" s="56"/>
      <c r="E102" s="16">
        <v>400000</v>
      </c>
    </row>
    <row r="103" spans="1:5" ht="24" customHeight="1">
      <c r="A103" s="5"/>
      <c r="B103" s="5"/>
      <c r="C103" s="39" t="s">
        <v>67</v>
      </c>
      <c r="D103" s="40"/>
      <c r="E103" s="13">
        <v>45000</v>
      </c>
    </row>
    <row r="104" spans="1:5" ht="21.75" customHeight="1">
      <c r="A104" s="1" t="s">
        <v>68</v>
      </c>
      <c r="B104" s="1"/>
      <c r="C104" s="37" t="s">
        <v>69</v>
      </c>
      <c r="D104" s="38"/>
      <c r="E104" s="10">
        <f>SUM(E105+E108)</f>
        <v>3950000</v>
      </c>
    </row>
    <row r="105" spans="1:5" ht="21" customHeight="1">
      <c r="A105" s="2"/>
      <c r="B105" s="3" t="s">
        <v>70</v>
      </c>
      <c r="C105" s="29" t="s">
        <v>71</v>
      </c>
      <c r="D105" s="30"/>
      <c r="E105" s="11">
        <f>SUM(E106)</f>
        <v>350000</v>
      </c>
    </row>
    <row r="106" spans="1:5" ht="21" customHeight="1">
      <c r="A106" s="4"/>
      <c r="B106" s="4"/>
      <c r="C106" s="31" t="s">
        <v>6</v>
      </c>
      <c r="D106" s="32"/>
      <c r="E106" s="12">
        <f>SUM(E107)</f>
        <v>350000</v>
      </c>
    </row>
    <row r="107" spans="1:5" ht="24.75" customHeight="1">
      <c r="A107" s="4"/>
      <c r="B107" s="5"/>
      <c r="C107" s="39" t="s">
        <v>72</v>
      </c>
      <c r="D107" s="40"/>
      <c r="E107" s="13">
        <v>350000</v>
      </c>
    </row>
    <row r="108" spans="1:5" ht="21" customHeight="1">
      <c r="A108" s="2"/>
      <c r="B108" s="3" t="s">
        <v>73</v>
      </c>
      <c r="C108" s="29" t="s">
        <v>74</v>
      </c>
      <c r="D108" s="30"/>
      <c r="E108" s="11">
        <f>SUM(E109)</f>
        <v>3600000</v>
      </c>
    </row>
    <row r="109" spans="1:5" ht="21" customHeight="1">
      <c r="A109" s="4"/>
      <c r="B109" s="4"/>
      <c r="C109" s="31" t="s">
        <v>6</v>
      </c>
      <c r="D109" s="32"/>
      <c r="E109" s="12">
        <f>SUM(E110)</f>
        <v>3600000</v>
      </c>
    </row>
    <row r="110" spans="1:5" ht="15" customHeight="1">
      <c r="A110" s="4"/>
      <c r="B110" s="4"/>
      <c r="C110" s="39" t="s">
        <v>75</v>
      </c>
      <c r="D110" s="40"/>
      <c r="E110" s="13">
        <v>3600000</v>
      </c>
    </row>
    <row r="111" spans="1:5" ht="21.75" customHeight="1">
      <c r="A111" s="1" t="s">
        <v>99</v>
      </c>
      <c r="B111" s="1"/>
      <c r="C111" s="37" t="s">
        <v>102</v>
      </c>
      <c r="D111" s="38"/>
      <c r="E111" s="10">
        <f>SUM(E112)</f>
        <v>150000</v>
      </c>
    </row>
    <row r="112" spans="1:5" ht="21" customHeight="1">
      <c r="A112" s="2"/>
      <c r="B112" s="3" t="s">
        <v>100</v>
      </c>
      <c r="C112" s="29" t="s">
        <v>103</v>
      </c>
      <c r="D112" s="30"/>
      <c r="E112" s="11">
        <f>SUM(E113)</f>
        <v>150000</v>
      </c>
    </row>
    <row r="113" spans="1:5" ht="21" customHeight="1">
      <c r="A113" s="4"/>
      <c r="B113" s="4"/>
      <c r="C113" s="31" t="s">
        <v>6</v>
      </c>
      <c r="D113" s="32"/>
      <c r="E113" s="12">
        <f>SUM(E114)</f>
        <v>150000</v>
      </c>
    </row>
    <row r="114" spans="1:5" ht="27" customHeight="1">
      <c r="A114" s="4"/>
      <c r="B114" s="5"/>
      <c r="C114" s="39" t="s">
        <v>101</v>
      </c>
      <c r="D114" s="40"/>
      <c r="E114" s="13">
        <v>150000</v>
      </c>
    </row>
    <row r="115" spans="1:5" ht="24" customHeight="1">
      <c r="A115" s="52" t="s">
        <v>76</v>
      </c>
      <c r="B115" s="53"/>
      <c r="C115" s="53"/>
      <c r="D115" s="54"/>
      <c r="E115" s="14">
        <f>SUM(E5+E37+E41+E55+E61+E76+E80+E94+E98+E104+E111)</f>
        <v>25243797</v>
      </c>
    </row>
    <row r="116" spans="1:5" ht="78" customHeight="1">
      <c r="A116" s="55"/>
      <c r="B116" s="55"/>
      <c r="C116" s="55"/>
      <c r="D116" s="55"/>
      <c r="E116" s="55"/>
    </row>
    <row r="117" spans="1:5" ht="321" customHeight="1">
      <c r="A117" s="51"/>
      <c r="B117" s="51"/>
      <c r="C117" s="51"/>
      <c r="D117" s="51"/>
      <c r="E117" s="51"/>
    </row>
    <row r="118" spans="1:5" ht="11.25" customHeight="1">
      <c r="A118" s="51"/>
      <c r="B118" s="51"/>
      <c r="C118" s="51"/>
      <c r="D118" s="51"/>
      <c r="E118" s="51"/>
    </row>
    <row r="119" ht="12.75">
      <c r="E119"/>
    </row>
    <row r="120" ht="6.75" customHeight="1">
      <c r="E120"/>
    </row>
    <row r="121" ht="12.75" hidden="1">
      <c r="E121"/>
    </row>
    <row r="122" ht="12.75">
      <c r="E122"/>
    </row>
    <row r="123" spans="1:5" ht="14.25" customHeight="1">
      <c r="A123" s="57"/>
      <c r="B123" s="57"/>
      <c r="C123" s="57"/>
      <c r="D123" s="57"/>
      <c r="E123" s="57"/>
    </row>
  </sheetData>
  <sheetProtection/>
  <mergeCells count="126">
    <mergeCell ref="C82:D82"/>
    <mergeCell ref="A33:A34"/>
    <mergeCell ref="B33:B34"/>
    <mergeCell ref="C33:D34"/>
    <mergeCell ref="E33:E34"/>
    <mergeCell ref="C49:D49"/>
    <mergeCell ref="C47:D47"/>
    <mergeCell ref="C45:D45"/>
    <mergeCell ref="C42:D42"/>
    <mergeCell ref="C50:D50"/>
    <mergeCell ref="C103:D103"/>
    <mergeCell ref="A123:E123"/>
    <mergeCell ref="C68:D68"/>
    <mergeCell ref="C69:D69"/>
    <mergeCell ref="C98:D98"/>
    <mergeCell ref="C63:D63"/>
    <mergeCell ref="C88:D88"/>
    <mergeCell ref="C110:D110"/>
    <mergeCell ref="C81:D81"/>
    <mergeCell ref="C83:D83"/>
    <mergeCell ref="C85:D85"/>
    <mergeCell ref="C79:D79"/>
    <mergeCell ref="C109:D109"/>
    <mergeCell ref="C106:D106"/>
    <mergeCell ref="C95:D95"/>
    <mergeCell ref="C96:D96"/>
    <mergeCell ref="C100:D100"/>
    <mergeCell ref="C108:D108"/>
    <mergeCell ref="C102:D102"/>
    <mergeCell ref="C107:D107"/>
    <mergeCell ref="C90:D90"/>
    <mergeCell ref="C99:D99"/>
    <mergeCell ref="C86:D86"/>
    <mergeCell ref="C89:D89"/>
    <mergeCell ref="C87:D87"/>
    <mergeCell ref="C91:D91"/>
    <mergeCell ref="C101:D101"/>
    <mergeCell ref="C97:D97"/>
    <mergeCell ref="C94:D94"/>
    <mergeCell ref="A118:E118"/>
    <mergeCell ref="A115:D115"/>
    <mergeCell ref="A116:E116"/>
    <mergeCell ref="A117:E117"/>
    <mergeCell ref="C111:D111"/>
    <mergeCell ref="C112:D112"/>
    <mergeCell ref="C105:D105"/>
    <mergeCell ref="C114:D114"/>
    <mergeCell ref="C113:D113"/>
    <mergeCell ref="C67:D67"/>
    <mergeCell ref="C54:D54"/>
    <mergeCell ref="C46:D46"/>
    <mergeCell ref="C48:D48"/>
    <mergeCell ref="C53:D53"/>
    <mergeCell ref="C51:D51"/>
    <mergeCell ref="C52:D52"/>
    <mergeCell ref="C104:D104"/>
    <mergeCell ref="C84:D84"/>
    <mergeCell ref="C70:D70"/>
    <mergeCell ref="C71:D71"/>
    <mergeCell ref="C72:D72"/>
    <mergeCell ref="C73:D73"/>
    <mergeCell ref="C74:D74"/>
    <mergeCell ref="C75:D75"/>
    <mergeCell ref="C78:D78"/>
    <mergeCell ref="C76:D76"/>
    <mergeCell ref="C77:D77"/>
    <mergeCell ref="B3:B4"/>
    <mergeCell ref="C3:D4"/>
    <mergeCell ref="C13:D13"/>
    <mergeCell ref="C14:D14"/>
    <mergeCell ref="C15:D15"/>
    <mergeCell ref="C30:D30"/>
    <mergeCell ref="C5:D5"/>
    <mergeCell ref="C6:D6"/>
    <mergeCell ref="C22:D22"/>
    <mergeCell ref="C17:D17"/>
    <mergeCell ref="C41:D41"/>
    <mergeCell ref="C28:D28"/>
    <mergeCell ref="C37:D37"/>
    <mergeCell ref="A1:E1"/>
    <mergeCell ref="E3:E4"/>
    <mergeCell ref="C12:D12"/>
    <mergeCell ref="C8:D8"/>
    <mergeCell ref="C9:D9"/>
    <mergeCell ref="C10:D10"/>
    <mergeCell ref="A3:A4"/>
    <mergeCell ref="C11:D11"/>
    <mergeCell ref="C7:D7"/>
    <mergeCell ref="C36:D36"/>
    <mergeCell ref="C31:D31"/>
    <mergeCell ref="C29:D29"/>
    <mergeCell ref="C80:D80"/>
    <mergeCell ref="C23:D23"/>
    <mergeCell ref="C24:D24"/>
    <mergeCell ref="C25:D25"/>
    <mergeCell ref="C27:D27"/>
    <mergeCell ref="C16:D16"/>
    <mergeCell ref="C19:D19"/>
    <mergeCell ref="C43:D43"/>
    <mergeCell ref="C44:D44"/>
    <mergeCell ref="C35:D35"/>
    <mergeCell ref="C20:D20"/>
    <mergeCell ref="C21:D21"/>
    <mergeCell ref="C26:D26"/>
    <mergeCell ref="C32:D32"/>
    <mergeCell ref="C18:D18"/>
    <mergeCell ref="C38:D38"/>
    <mergeCell ref="C39:D39"/>
    <mergeCell ref="C40:D40"/>
    <mergeCell ref="C65:D65"/>
    <mergeCell ref="C66:D66"/>
    <mergeCell ref="C56:D56"/>
    <mergeCell ref="C57:D57"/>
    <mergeCell ref="C58:D58"/>
    <mergeCell ref="C64:D64"/>
    <mergeCell ref="C55:D55"/>
    <mergeCell ref="E59:E60"/>
    <mergeCell ref="A92:A93"/>
    <mergeCell ref="B92:B93"/>
    <mergeCell ref="C92:D93"/>
    <mergeCell ref="E92:E93"/>
    <mergeCell ref="A59:A60"/>
    <mergeCell ref="B59:B60"/>
    <mergeCell ref="C59:D60"/>
    <mergeCell ref="C62:D62"/>
    <mergeCell ref="C61:D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3
do Uchwały Rady Powiatu Wołomińskiego Nr VII-62/2011
z dnia 30.05.2011 r.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2011-05-31T08:57:15Z</cp:lastPrinted>
  <dcterms:modified xsi:type="dcterms:W3CDTF">2011-05-31T08:58:41Z</dcterms:modified>
  <cp:category/>
  <cp:version/>
  <cp:contentType/>
  <cp:contentStatus/>
</cp:coreProperties>
</file>